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Потери в сетях 2016" sheetId="1" r:id="rId1"/>
  </sheets>
  <definedNames>
    <definedName name="_xlnm.Print_Area" localSheetId="0">'Потери в сетях 2016'!$A$1:$G$24</definedName>
  </definedNames>
  <calcPr calcId="145621"/>
</workbook>
</file>

<file path=xl/calcChain.xml><?xml version="1.0" encoding="utf-8"?>
<calcChain xmlns="http://schemas.openxmlformats.org/spreadsheetml/2006/main">
  <c r="C21" i="1" l="1"/>
  <c r="E20" i="1"/>
  <c r="F20" i="1" s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21" i="1" l="1"/>
  <c r="E21" i="1"/>
  <c r="D21" i="1" s="1"/>
</calcChain>
</file>

<file path=xl/sharedStrings.xml><?xml version="1.0" encoding="utf-8"?>
<sst xmlns="http://schemas.openxmlformats.org/spreadsheetml/2006/main" count="11" uniqueCount="11">
  <si>
    <t>Месяц</t>
  </si>
  <si>
    <t>Кол-во квт.ч</t>
  </si>
  <si>
    <t>Стоимость единицы (без НДС)</t>
  </si>
  <si>
    <t>Сумма без НДС</t>
  </si>
  <si>
    <t>Сумма c НДС</t>
  </si>
  <si>
    <t>Итого</t>
  </si>
  <si>
    <t xml:space="preserve">О закупке электрической энергии для компенсации </t>
  </si>
  <si>
    <t xml:space="preserve">потерь в сетях и ее стоимости </t>
  </si>
  <si>
    <t>Электроэнергия (потери)                                                           договор с ПАО "Саратовэнерго"№64130310002080            от 14.06.2011 г.</t>
  </si>
  <si>
    <t>Нормативные потери, уровень напряжения - ВН</t>
  </si>
  <si>
    <t>П. 11, б), абзац 5, 6, 10  ПП РФ № 24 от 21.01.2004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</si>
</sst>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_(* #,##0.00_);_(* \(#,##0.00\);_(* &quot;-&quot;??_);_(@_)"/>
    <numFmt numFmtId="166" formatCode="0.0000"/>
  </numFmts>
  <fonts count="10" x14ac:knownFonts="1">
    <font>
      <sz val="10"/>
      <name val="Arial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7" fillId="0" borderId="0"/>
    <xf numFmtId="165" fontId="7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2" fillId="0" borderId="9" xfId="2" applyFont="1" applyFill="1" applyBorder="1" applyAlignment="1">
      <alignment horizontal="center" vertical="center" wrapText="1"/>
    </xf>
    <xf numFmtId="17" fontId="3" fillId="0" borderId="5" xfId="2" applyNumberFormat="1" applyFont="1" applyBorder="1" applyAlignment="1">
      <alignment horizontal="center" vertical="center" wrapText="1"/>
    </xf>
    <xf numFmtId="165" fontId="3" fillId="0" borderId="12" xfId="1" applyFont="1" applyBorder="1" applyAlignment="1">
      <alignment horizontal="center"/>
    </xf>
    <xf numFmtId="165" fontId="3" fillId="0" borderId="13" xfId="1" applyFont="1" applyBorder="1" applyAlignment="1">
      <alignment horizontal="center"/>
    </xf>
    <xf numFmtId="0" fontId="4" fillId="0" borderId="0" xfId="0" applyFont="1"/>
    <xf numFmtId="17" fontId="2" fillId="0" borderId="19" xfId="2" applyNumberFormat="1" applyFont="1" applyBorder="1" applyAlignment="1">
      <alignment horizontal="left" vertical="center" wrapText="1"/>
    </xf>
    <xf numFmtId="165" fontId="2" fillId="0" borderId="9" xfId="1" applyFont="1" applyFill="1" applyBorder="1" applyAlignment="1">
      <alignment horizontal="right" vertical="center" wrapText="1"/>
    </xf>
    <xf numFmtId="0" fontId="6" fillId="0" borderId="0" xfId="0" applyFont="1"/>
    <xf numFmtId="3" fontId="0" fillId="0" borderId="0" xfId="0" applyNumberFormat="1" applyFill="1"/>
    <xf numFmtId="0" fontId="0" fillId="0" borderId="0" xfId="0" applyFill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/>
    <xf numFmtId="3" fontId="2" fillId="0" borderId="7" xfId="2" applyNumberFormat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3" fontId="3" fillId="0" borderId="10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2" fontId="3" fillId="0" borderId="11" xfId="2" applyNumberFormat="1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3" fontId="3" fillId="0" borderId="17" xfId="2" applyNumberFormat="1" applyFont="1" applyFill="1" applyBorder="1" applyAlignment="1">
      <alignment horizontal="center" vertical="center" wrapText="1"/>
    </xf>
    <xf numFmtId="164" fontId="3" fillId="0" borderId="18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166" fontId="2" fillId="0" borderId="8" xfId="2" applyNumberFormat="1" applyFont="1" applyFill="1" applyBorder="1" applyAlignment="1">
      <alignment horizontal="center" vertical="center" wrapText="1"/>
    </xf>
    <xf numFmtId="165" fontId="2" fillId="0" borderId="9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_Лист1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Normal="100" workbookViewId="0">
      <selection activeCell="D5" sqref="D5"/>
    </sheetView>
  </sheetViews>
  <sheetFormatPr defaultRowHeight="12.75" x14ac:dyDescent="0.2"/>
  <cols>
    <col min="2" max="2" width="7.28515625" customWidth="1"/>
    <col min="3" max="3" width="11.140625" style="1" customWidth="1"/>
    <col min="4" max="4" width="12.42578125" customWidth="1"/>
    <col min="5" max="5" width="9.85546875" customWidth="1"/>
    <col min="6" max="6" width="12.140625" customWidth="1"/>
  </cols>
  <sheetData>
    <row r="1" spans="1:6" ht="15.75" x14ac:dyDescent="0.2">
      <c r="A1" s="14"/>
      <c r="B1" s="14" t="s">
        <v>6</v>
      </c>
    </row>
    <row r="2" spans="1:6" ht="15.75" x14ac:dyDescent="0.25">
      <c r="C2" s="15" t="s">
        <v>7</v>
      </c>
    </row>
    <row r="4" spans="1:6" x14ac:dyDescent="0.2">
      <c r="D4" s="13" t="s">
        <v>10</v>
      </c>
    </row>
    <row r="5" spans="1:6" ht="13.5" thickBot="1" x14ac:dyDescent="0.25"/>
    <row r="6" spans="1:6" ht="31.5" customHeight="1" thickBot="1" x14ac:dyDescent="0.25">
      <c r="B6" s="29" t="s">
        <v>0</v>
      </c>
      <c r="C6" s="32" t="s">
        <v>8</v>
      </c>
      <c r="D6" s="33"/>
      <c r="E6" s="33"/>
      <c r="F6" s="34"/>
    </row>
    <row r="7" spans="1:6" ht="22.5" customHeight="1" thickBot="1" x14ac:dyDescent="0.25">
      <c r="B7" s="30"/>
      <c r="C7" s="35" t="s">
        <v>9</v>
      </c>
      <c r="D7" s="36"/>
      <c r="E7" s="36"/>
      <c r="F7" s="37"/>
    </row>
    <row r="8" spans="1:6" ht="53.25" customHeight="1" thickBot="1" x14ac:dyDescent="0.25">
      <c r="B8" s="31"/>
      <c r="C8" s="16" t="s">
        <v>1</v>
      </c>
      <c r="D8" s="17" t="s">
        <v>2</v>
      </c>
      <c r="E8" s="17" t="s">
        <v>3</v>
      </c>
      <c r="F8" s="2" t="s">
        <v>4</v>
      </c>
    </row>
    <row r="9" spans="1:6" x14ac:dyDescent="0.2">
      <c r="B9" s="3">
        <v>42370</v>
      </c>
      <c r="C9" s="18">
        <v>12213</v>
      </c>
      <c r="D9" s="19">
        <f>E9/C9</f>
        <v>1.8624301973307131</v>
      </c>
      <c r="E9" s="20">
        <v>22745.86</v>
      </c>
      <c r="F9" s="4">
        <f>E9*1.18</f>
        <v>26840.114799999999</v>
      </c>
    </row>
    <row r="10" spans="1:6" x14ac:dyDescent="0.2">
      <c r="B10" s="3">
        <v>42401</v>
      </c>
      <c r="C10" s="18">
        <v>11186</v>
      </c>
      <c r="D10" s="19">
        <f t="shared" ref="D10:D17" si="0">E10/C10</f>
        <v>1.8270802789200788</v>
      </c>
      <c r="E10" s="20">
        <v>20437.72</v>
      </c>
      <c r="F10" s="5">
        <f t="shared" ref="F10:F19" si="1">E10*1.18</f>
        <v>24116.509600000001</v>
      </c>
    </row>
    <row r="11" spans="1:6" x14ac:dyDescent="0.2">
      <c r="B11" s="3">
        <v>42430</v>
      </c>
      <c r="C11" s="18">
        <v>11964</v>
      </c>
      <c r="D11" s="19">
        <f t="shared" si="0"/>
        <v>1.9584796054831159</v>
      </c>
      <c r="E11" s="20">
        <v>23431.25</v>
      </c>
      <c r="F11" s="5">
        <f t="shared" si="1"/>
        <v>27648.875</v>
      </c>
    </row>
    <row r="12" spans="1:6" x14ac:dyDescent="0.2">
      <c r="B12" s="3">
        <v>42461</v>
      </c>
      <c r="C12" s="18">
        <v>7501</v>
      </c>
      <c r="D12" s="19">
        <f t="shared" si="0"/>
        <v>1.9562498333555527</v>
      </c>
      <c r="E12" s="20">
        <v>14673.83</v>
      </c>
      <c r="F12" s="5">
        <f t="shared" si="1"/>
        <v>17315.1194</v>
      </c>
    </row>
    <row r="13" spans="1:6" x14ac:dyDescent="0.2">
      <c r="B13" s="3">
        <v>42491</v>
      </c>
      <c r="C13" s="18">
        <v>4860</v>
      </c>
      <c r="D13" s="19">
        <f t="shared" si="0"/>
        <v>2.120020576131687</v>
      </c>
      <c r="E13" s="20">
        <v>10303.299999999999</v>
      </c>
      <c r="F13" s="5">
        <f t="shared" si="1"/>
        <v>12157.893999999998</v>
      </c>
    </row>
    <row r="14" spans="1:6" x14ac:dyDescent="0.2">
      <c r="B14" s="3">
        <v>42522</v>
      </c>
      <c r="C14" s="21">
        <v>5030</v>
      </c>
      <c r="D14" s="19">
        <f t="shared" si="0"/>
        <v>2.0344095427435387</v>
      </c>
      <c r="E14" s="20">
        <v>10233.08</v>
      </c>
      <c r="F14" s="5">
        <f t="shared" si="1"/>
        <v>12075.034399999999</v>
      </c>
    </row>
    <row r="15" spans="1:6" x14ac:dyDescent="0.2">
      <c r="B15" s="3">
        <v>42552</v>
      </c>
      <c r="C15" s="21">
        <v>5283</v>
      </c>
      <c r="D15" s="19">
        <f t="shared" si="0"/>
        <v>2.0527806170736325</v>
      </c>
      <c r="E15" s="20">
        <v>10844.84</v>
      </c>
      <c r="F15" s="5">
        <f t="shared" si="1"/>
        <v>12796.911199999999</v>
      </c>
    </row>
    <row r="16" spans="1:6" x14ac:dyDescent="0.2">
      <c r="B16" s="3">
        <v>42583</v>
      </c>
      <c r="C16" s="21">
        <v>4906</v>
      </c>
      <c r="D16" s="19">
        <f t="shared" si="0"/>
        <v>2.1024602527517327</v>
      </c>
      <c r="E16" s="20">
        <v>10314.67</v>
      </c>
      <c r="F16" s="5">
        <f t="shared" si="1"/>
        <v>12171.310599999999</v>
      </c>
    </row>
    <row r="17" spans="2:7" x14ac:dyDescent="0.2">
      <c r="B17" s="3">
        <v>42614</v>
      </c>
      <c r="C17" s="22">
        <v>4691</v>
      </c>
      <c r="D17" s="19">
        <f t="shared" si="0"/>
        <v>2.1317309742059263</v>
      </c>
      <c r="E17" s="23">
        <v>9999.9500000000007</v>
      </c>
      <c r="F17" s="5">
        <f t="shared" si="1"/>
        <v>11799.941000000001</v>
      </c>
      <c r="G17" s="6"/>
    </row>
    <row r="18" spans="2:7" x14ac:dyDescent="0.2">
      <c r="B18" s="3">
        <v>42644</v>
      </c>
      <c r="C18" s="21">
        <v>9430</v>
      </c>
      <c r="D18" s="19">
        <f>E18/C18</f>
        <v>2.0289098621420996</v>
      </c>
      <c r="E18" s="23">
        <v>19132.62</v>
      </c>
      <c r="F18" s="5">
        <f t="shared" si="1"/>
        <v>22576.491599999998</v>
      </c>
    </row>
    <row r="19" spans="2:7" x14ac:dyDescent="0.2">
      <c r="B19" s="3">
        <v>42675</v>
      </c>
      <c r="C19" s="21">
        <v>12204</v>
      </c>
      <c r="D19" s="19">
        <f>E19/C19</f>
        <v>2.0318403802032123</v>
      </c>
      <c r="E19" s="23">
        <v>24796.58</v>
      </c>
      <c r="F19" s="5">
        <f t="shared" si="1"/>
        <v>29259.964400000001</v>
      </c>
    </row>
    <row r="20" spans="2:7" ht="13.5" thickBot="1" x14ac:dyDescent="0.25">
      <c r="B20" s="3">
        <v>42705</v>
      </c>
      <c r="C20" s="24">
        <v>11767</v>
      </c>
      <c r="D20" s="25">
        <v>1.88443</v>
      </c>
      <c r="E20" s="23">
        <f>C20*D20</f>
        <v>22174.087810000001</v>
      </c>
      <c r="F20" s="5">
        <f>E20*1.18</f>
        <v>26165.423615799999</v>
      </c>
    </row>
    <row r="21" spans="2:7" s="9" customFormat="1" ht="21" customHeight="1" thickBot="1" x14ac:dyDescent="0.25">
      <c r="B21" s="7" t="s">
        <v>5</v>
      </c>
      <c r="C21" s="26">
        <f>SUM(C9:C20)</f>
        <v>101035</v>
      </c>
      <c r="D21" s="27">
        <f>E21/C21</f>
        <v>1.9704833751670214</v>
      </c>
      <c r="E21" s="28">
        <f>SUM(E9:E20)</f>
        <v>199087.78781000001</v>
      </c>
      <c r="F21" s="8">
        <f>SUM(F9:F20)</f>
        <v>234923.58961580001</v>
      </c>
    </row>
    <row r="22" spans="2:7" x14ac:dyDescent="0.2">
      <c r="C22" s="10"/>
      <c r="D22" s="11"/>
      <c r="E22" s="11"/>
    </row>
    <row r="23" spans="2:7" x14ac:dyDescent="0.2">
      <c r="B23" s="12"/>
      <c r="F23" s="12"/>
    </row>
  </sheetData>
  <mergeCells count="3">
    <mergeCell ref="B6:B8"/>
    <mergeCell ref="C6:F6"/>
    <mergeCell ref="C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 в сетях 2016</vt:lpstr>
      <vt:lpstr>'Потери в сетях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dcterms:created xsi:type="dcterms:W3CDTF">2017-04-07T10:09:51Z</dcterms:created>
  <dcterms:modified xsi:type="dcterms:W3CDTF">2017-04-07T11:44:37Z</dcterms:modified>
</cp:coreProperties>
</file>